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25" windowHeight="117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<sst xmlns="http://schemas.openxmlformats.org/spreadsheetml/2006/main" count="24" uniqueCount="24">
  <si>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r>
      <t xml:space="preserve">榆神工业区（神府经济技术开发区）统计报表
</t>
    </r>
    <r>
      <rPr>
        <sz val="14"/>
        <rFont val="宋体"/>
        <charset val="134"/>
      </rPr>
      <t>（2020年2月）</t>
    </r>
  </si>
  <si>
    <t>序号</t>
  </si>
  <si>
    <t>项目</t>
  </si>
  <si>
    <t>本月止累计</t>
  </si>
  <si>
    <t>去年同期</t>
  </si>
  <si>
    <t>增减(%)</t>
  </si>
  <si>
    <t>本年计划</t>
  </si>
  <si>
    <t>完成年计划(%)</t>
  </si>
  <si>
    <t>备注</t>
  </si>
  <si>
    <t>完成固定资产投资(亿元)</t>
  </si>
  <si>
    <r>
      <t>工业总产值</t>
    </r>
    <r>
      <rPr>
        <sz val="12"/>
        <rFont val="Times New Roman"/>
        <family val="1"/>
        <charset val="0"/>
      </rPr>
      <t>(</t>
    </r>
    <r>
      <rPr>
        <sz val="12"/>
        <rFont val="宋体"/>
        <charset val="134"/>
      </rPr>
      <t>亿元</t>
    </r>
    <r>
      <rPr>
        <sz val="12"/>
        <rFont val="Times New Roman"/>
        <family val="1"/>
        <charset val="0"/>
      </rPr>
      <t>)</t>
    </r>
  </si>
  <si>
    <t>工业增加值(亿元)</t>
  </si>
  <si>
    <r>
      <t>工业销售产值</t>
    </r>
    <r>
      <rPr>
        <sz val="12"/>
        <rFont val="Times New Roman"/>
        <family val="1"/>
        <charset val="0"/>
      </rPr>
      <t>(</t>
    </r>
    <r>
      <rPr>
        <sz val="12"/>
        <rFont val="宋体"/>
        <charset val="134"/>
      </rPr>
      <t>亿元</t>
    </r>
    <r>
      <rPr>
        <sz val="12"/>
        <rFont val="Times New Roman"/>
        <family val="1"/>
        <charset val="0"/>
      </rPr>
      <t>)</t>
    </r>
  </si>
  <si>
    <t>营业收入（亿元）</t>
  </si>
  <si>
    <t>财政收入（万元）</t>
  </si>
  <si>
    <t>主要产品产量</t>
  </si>
  <si>
    <t>电（万度）</t>
  </si>
  <si>
    <t>原煤（万吨）</t>
  </si>
  <si>
    <r>
      <t>甲醇</t>
    </r>
    <r>
      <rPr>
        <sz val="12"/>
        <rFont val="Times New Roman"/>
        <family val="1"/>
        <charset val="0"/>
      </rPr>
      <t>(</t>
    </r>
    <r>
      <rPr>
        <sz val="12"/>
        <rFont val="宋体"/>
        <charset val="134"/>
      </rPr>
      <t>万吨</t>
    </r>
    <r>
      <rPr>
        <sz val="12"/>
        <rFont val="Times New Roman"/>
        <family val="1"/>
        <charset val="0"/>
      </rPr>
      <t>)</t>
    </r>
  </si>
  <si>
    <t>聚氯乙烯(万吨)</t>
  </si>
  <si>
    <t>烧碱(万吨)</t>
  </si>
  <si>
    <t>水泥(万吨)</t>
  </si>
  <si>
    <t>聚乙烯(万吨)</t>
  </si>
  <si>
    <t>聚丙烯(万吨)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</si>
</sst>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00000"/>
    <numFmt numFmtId="178" formatCode="0_ "/>
    <numFmt numFmtId="179" formatCode="0.00_);[Red]\(0.00\)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Times New Roman"/>
      <family val="1"/>
      <charset val="0"/>
    </font>
    <font>
      <sz val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7" fillId="2" borderId="8" applyNumberFormat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5" xfId="11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8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 indent="1"/>
    </xf>
    <xf numFmtId="179" fontId="2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K11" sqref="K11"/>
    </sheetView>
  </sheetViews>
  <sheetFormatPr defaultColWidth="9" defaultRowHeight="13.5"/>
  <cols>
    <col min="1" max="2" width="15.625" customWidth="1"/>
    <col min="3" max="3" width="17.5" customWidth="1"/>
    <col min="4" max="9" width="15.625" customWidth="1"/>
  </cols>
  <sheetData>
    <row r="1" ht="5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5" spans="1:9">
      <c r="A2" s="2" t="s">
        <v>1</v>
      </c>
      <c r="B2" s="3" t="s">
        <v>2</v>
      </c>
      <c r="C2" s="4"/>
      <c r="D2" s="2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ht="14.25" spans="1:9">
      <c r="A3" s="6">
        <v>1</v>
      </c>
      <c r="B3" s="7" t="s">
        <v>9</v>
      </c>
      <c r="C3" s="8"/>
      <c r="D3" s="9">
        <v>9.3482</v>
      </c>
      <c r="E3" s="10">
        <v>3.99</v>
      </c>
      <c r="F3" s="11">
        <f t="shared" ref="F3:F16" si="0">(D3-E3)/E3</f>
        <v>1.34290726817043</v>
      </c>
      <c r="G3" s="12">
        <v>220</v>
      </c>
      <c r="H3" s="13">
        <f t="shared" ref="H3:H16" si="1">D3/G3</f>
        <v>0.0424918181818182</v>
      </c>
      <c r="I3" s="29"/>
    </row>
    <row r="4" ht="14.25" spans="1:9">
      <c r="A4" s="6">
        <v>2</v>
      </c>
      <c r="B4" s="14" t="s">
        <v>10</v>
      </c>
      <c r="C4" s="15"/>
      <c r="D4" s="9">
        <v>67.59</v>
      </c>
      <c r="E4" s="16">
        <v>68.76</v>
      </c>
      <c r="F4" s="11">
        <f t="shared" si="0"/>
        <v>-0.0170157068062827</v>
      </c>
      <c r="G4" s="12">
        <v>500</v>
      </c>
      <c r="H4" s="13">
        <f t="shared" si="1"/>
        <v>0.13518</v>
      </c>
      <c r="I4" s="30"/>
    </row>
    <row r="5" ht="14.25" spans="1:9">
      <c r="A5" s="6">
        <v>3</v>
      </c>
      <c r="B5" s="14" t="s">
        <v>11</v>
      </c>
      <c r="C5" s="15"/>
      <c r="D5" s="9">
        <f>D4*0.39</f>
        <v>26.3601</v>
      </c>
      <c r="E5" s="6">
        <v>26.1288</v>
      </c>
      <c r="F5" s="11">
        <f t="shared" si="0"/>
        <v>0.00885230090934145</v>
      </c>
      <c r="G5" s="12">
        <v>200</v>
      </c>
      <c r="H5" s="13">
        <f t="shared" si="1"/>
        <v>0.1318005</v>
      </c>
      <c r="I5" s="30"/>
    </row>
    <row r="6" ht="14.25" spans="1:9">
      <c r="A6" s="6">
        <v>4</v>
      </c>
      <c r="B6" s="14" t="s">
        <v>12</v>
      </c>
      <c r="C6" s="15"/>
      <c r="D6" s="9">
        <v>54.67</v>
      </c>
      <c r="E6" s="17">
        <v>60.43</v>
      </c>
      <c r="F6" s="11">
        <f t="shared" si="0"/>
        <v>-0.0953168955816647</v>
      </c>
      <c r="G6" s="12">
        <v>450</v>
      </c>
      <c r="H6" s="13">
        <f t="shared" si="1"/>
        <v>0.121488888888889</v>
      </c>
      <c r="I6" s="30"/>
    </row>
    <row r="7" ht="14.25" spans="1:9">
      <c r="A7" s="6">
        <v>5</v>
      </c>
      <c r="B7" s="18" t="s">
        <v>13</v>
      </c>
      <c r="C7" s="19"/>
      <c r="D7" s="9">
        <v>52.6</v>
      </c>
      <c r="E7" s="20">
        <v>60.72</v>
      </c>
      <c r="F7" s="11">
        <f t="shared" si="0"/>
        <v>-0.133728590250329</v>
      </c>
      <c r="G7" s="12">
        <v>400</v>
      </c>
      <c r="H7" s="13">
        <f t="shared" si="1"/>
        <v>0.1315</v>
      </c>
      <c r="I7" s="30"/>
    </row>
    <row r="8" ht="14.25" spans="1:9">
      <c r="A8" s="6">
        <v>6</v>
      </c>
      <c r="B8" s="18" t="s">
        <v>14</v>
      </c>
      <c r="C8" s="18"/>
      <c r="D8" s="21">
        <v>5922</v>
      </c>
      <c r="E8" s="22">
        <v>19749</v>
      </c>
      <c r="F8" s="11">
        <f t="shared" si="0"/>
        <v>-0.700136715783078</v>
      </c>
      <c r="G8" s="12">
        <v>95000</v>
      </c>
      <c r="H8" s="13">
        <f t="shared" si="1"/>
        <v>0.0623368421052632</v>
      </c>
      <c r="I8" s="30"/>
    </row>
    <row r="9" ht="28.5" spans="1:9">
      <c r="A9" s="23">
        <v>7</v>
      </c>
      <c r="B9" s="22" t="s">
        <v>15</v>
      </c>
      <c r="C9" s="24" t="s">
        <v>16</v>
      </c>
      <c r="D9" s="6">
        <v>287361.4</v>
      </c>
      <c r="E9" s="10">
        <v>345096.13</v>
      </c>
      <c r="F9" s="11">
        <f t="shared" si="0"/>
        <v>-0.167300427275148</v>
      </c>
      <c r="G9" s="12">
        <v>1800000</v>
      </c>
      <c r="H9" s="13">
        <f t="shared" si="1"/>
        <v>0.159645222222222</v>
      </c>
      <c r="I9" s="30"/>
    </row>
    <row r="10" ht="42.75" spans="1:9">
      <c r="A10" s="23"/>
      <c r="B10" s="22"/>
      <c r="C10" s="24" t="s">
        <v>17</v>
      </c>
      <c r="D10" s="6">
        <v>699.21</v>
      </c>
      <c r="E10" s="10">
        <v>683.23</v>
      </c>
      <c r="F10" s="11">
        <f t="shared" si="0"/>
        <v>0.0233889027121175</v>
      </c>
      <c r="G10" s="12">
        <v>2000</v>
      </c>
      <c r="H10" s="13">
        <f t="shared" si="1"/>
        <v>0.349605</v>
      </c>
      <c r="I10" s="30"/>
    </row>
    <row r="11" ht="30" spans="1:9">
      <c r="A11" s="23"/>
      <c r="B11" s="22"/>
      <c r="C11" s="24" t="s">
        <v>18</v>
      </c>
      <c r="D11" s="6">
        <v>12.49</v>
      </c>
      <c r="E11" s="10">
        <v>11.35</v>
      </c>
      <c r="F11" s="11">
        <f t="shared" si="0"/>
        <v>0.100440528634361</v>
      </c>
      <c r="G11" s="12">
        <v>60</v>
      </c>
      <c r="H11" s="13">
        <f t="shared" si="1"/>
        <v>0.208166666666667</v>
      </c>
      <c r="I11" s="30"/>
    </row>
    <row r="12" ht="42.75" spans="1:9">
      <c r="A12" s="23"/>
      <c r="B12" s="22"/>
      <c r="C12" s="24" t="s">
        <v>19</v>
      </c>
      <c r="D12" s="6">
        <v>21.18</v>
      </c>
      <c r="E12" s="25">
        <v>19.03</v>
      </c>
      <c r="F12" s="11">
        <f t="shared" si="0"/>
        <v>0.11297950604309</v>
      </c>
      <c r="G12" s="12">
        <v>100</v>
      </c>
      <c r="H12" s="13">
        <f t="shared" si="1"/>
        <v>0.2118</v>
      </c>
      <c r="I12" s="30"/>
    </row>
    <row r="13" ht="28.5" spans="1:9">
      <c r="A13" s="23"/>
      <c r="B13" s="22"/>
      <c r="C13" s="24" t="s">
        <v>20</v>
      </c>
      <c r="D13" s="6">
        <v>13.85</v>
      </c>
      <c r="E13" s="25">
        <v>13.49</v>
      </c>
      <c r="F13" s="11">
        <f t="shared" si="0"/>
        <v>0.0266864343958487</v>
      </c>
      <c r="G13" s="26">
        <v>60</v>
      </c>
      <c r="H13" s="13">
        <f t="shared" si="1"/>
        <v>0.230833333333333</v>
      </c>
      <c r="I13" s="30"/>
    </row>
    <row r="14" ht="28.5" spans="1:9">
      <c r="A14" s="23"/>
      <c r="B14" s="22"/>
      <c r="C14" s="24" t="s">
        <v>21</v>
      </c>
      <c r="D14" s="9">
        <v>1.9</v>
      </c>
      <c r="E14" s="25">
        <v>3.39</v>
      </c>
      <c r="F14" s="11">
        <f t="shared" si="0"/>
        <v>-0.43952802359882</v>
      </c>
      <c r="G14" s="27">
        <v>145</v>
      </c>
      <c r="H14" s="13">
        <f t="shared" si="1"/>
        <v>0.0131034482758621</v>
      </c>
      <c r="I14" s="31"/>
    </row>
    <row r="15" ht="28.5" spans="1:9">
      <c r="A15" s="23"/>
      <c r="B15" s="22"/>
      <c r="C15" s="24" t="s">
        <v>22</v>
      </c>
      <c r="D15" s="6">
        <v>5.29</v>
      </c>
      <c r="E15" s="10">
        <v>5.5</v>
      </c>
      <c r="F15" s="11">
        <f t="shared" si="0"/>
        <v>-0.0381818181818182</v>
      </c>
      <c r="G15" s="27">
        <v>30</v>
      </c>
      <c r="H15" s="13">
        <f t="shared" si="1"/>
        <v>0.176333333333333</v>
      </c>
      <c r="I15" s="31"/>
    </row>
    <row r="16" ht="28.5" spans="1:9">
      <c r="A16" s="23"/>
      <c r="B16" s="22"/>
      <c r="C16" s="28" t="s">
        <v>23</v>
      </c>
      <c r="D16" s="6">
        <v>5.19</v>
      </c>
      <c r="E16" s="10">
        <v>5.47</v>
      </c>
      <c r="F16" s="11">
        <f t="shared" si="0"/>
        <v>-0.0511882998171845</v>
      </c>
      <c r="G16" s="27">
        <v>30</v>
      </c>
      <c r="H16" s="13">
        <f t="shared" si="1"/>
        <v>0.173</v>
      </c>
      <c r="I16" s="31"/>
    </row>
  </sheetData>
  <mergeCells count="10">
    <mergeCell ref="A1:I1"/>
    <mergeCell ref="B2:C2"/>
    <mergeCell ref="B3:C3"/>
    <mergeCell ref="B4:C4"/>
    <mergeCell ref="B5:C5"/>
    <mergeCell ref="B6:C6"/>
    <mergeCell ref="B7:C7"/>
    <mergeCell ref="B8:C8"/>
    <mergeCell ref="A9:A16"/>
    <mergeCell ref="B9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 wxy</cp:lastModifiedBy>
  <dcterms:created xsi:type="dcterms:W3CDTF">2020-06-04T07:47:08Z</dcterms:created>
  <dcterms:modified xsi:type="dcterms:W3CDTF">2020-06-04T07:51:15Z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